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20730" windowHeight="9510"/>
  </bookViews>
  <sheets>
    <sheet name="附件1.1-人数统计分析表" sheetId="5" r:id="rId1"/>
  </sheets>
  <calcPr calcId="145621"/>
</workbook>
</file>

<file path=xl/calcChain.xml><?xml version="1.0" encoding="utf-8"?>
<calcChain xmlns="http://schemas.openxmlformats.org/spreadsheetml/2006/main">
  <c r="L14" i="5" l="1"/>
  <c r="J14" i="5" l="1"/>
  <c r="I14" i="5"/>
  <c r="F14" i="5" l="1"/>
  <c r="E14" i="5"/>
  <c r="D14" i="5"/>
  <c r="C14" i="5"/>
  <c r="G13" i="5"/>
  <c r="N12" i="5"/>
  <c r="K12" i="5"/>
  <c r="G12" i="5"/>
  <c r="N11" i="5"/>
  <c r="K11" i="5"/>
  <c r="G11" i="5"/>
  <c r="N10" i="5"/>
  <c r="K10" i="5"/>
  <c r="K14" i="5" s="1"/>
  <c r="G10" i="5"/>
  <c r="N9" i="5"/>
  <c r="K9" i="5"/>
  <c r="G9" i="5"/>
  <c r="N8" i="5"/>
  <c r="K8" i="5"/>
  <c r="G8" i="5"/>
  <c r="N7" i="5"/>
  <c r="K7" i="5"/>
  <c r="G7" i="5"/>
  <c r="N6" i="5"/>
  <c r="K6" i="5"/>
  <c r="G6" i="5"/>
  <c r="N14" i="5" l="1"/>
  <c r="G14" i="5"/>
</calcChain>
</file>

<file path=xl/sharedStrings.xml><?xml version="1.0" encoding="utf-8"?>
<sst xmlns="http://schemas.openxmlformats.org/spreadsheetml/2006/main" count="32" uniqueCount="30">
  <si>
    <t xml:space="preserve">   学院（部）：机械与动力工程学院</t>
  </si>
  <si>
    <t>辅导员：王帮贺 杨影</t>
  </si>
  <si>
    <t>电话：</t>
  </si>
  <si>
    <t>序号</t>
  </si>
  <si>
    <t>专业名称</t>
  </si>
  <si>
    <t>学生数量</t>
  </si>
  <si>
    <t>拟申请延期获学位人数</t>
  </si>
  <si>
    <t>毕结业人数</t>
  </si>
  <si>
    <t>获学位人数</t>
  </si>
  <si>
    <t>班级数量</t>
  </si>
  <si>
    <t>延长学习年限</t>
  </si>
  <si>
    <t>毕业年级</t>
  </si>
  <si>
    <t>下一年级</t>
  </si>
  <si>
    <t>总数</t>
  </si>
  <si>
    <t>毕业</t>
  </si>
  <si>
    <t>结业</t>
  </si>
  <si>
    <t>应届毕业获学位人数</t>
  </si>
  <si>
    <t>去年毕业获学位人数</t>
  </si>
  <si>
    <t>过程装备与控制工程</t>
  </si>
  <si>
    <t>油气储运工程</t>
  </si>
  <si>
    <t>能源与动力工程</t>
  </si>
  <si>
    <t>能源与动力工程（中外合作办学）</t>
  </si>
  <si>
    <t>机械设计制造及其自动化</t>
  </si>
  <si>
    <t>机械电子工程</t>
  </si>
  <si>
    <t>金属材料工程</t>
  </si>
  <si>
    <t>汇总</t>
  </si>
  <si>
    <t>注：1.黄色单元格是计算单元格，不用填写；2.绿色单元格辅导员上报基础数据时不填写，由教学干事完成审查后据实填写；3.其他基础数据由毕业生辅导员填写；</t>
  </si>
  <si>
    <t>能源与动力工程（第二学位）</t>
    <phoneticPr fontId="4" type="noConversion"/>
  </si>
  <si>
    <t>教学干事：刘静</t>
    <phoneticPr fontId="4" type="noConversion"/>
  </si>
  <si>
    <t>电话：89388562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</si>
</sst>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ill="1">
      <alignment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tabSelected="1" workbookViewId="0">
      <selection activeCell="L11" sqref="L11"/>
    </sheetView>
  </sheetViews>
  <sheetFormatPr defaultColWidth="9" defaultRowHeight="13.5" x14ac:dyDescent="0.15"/>
  <cols>
    <col min="1" max="1" width="5.625" customWidth="1"/>
    <col min="2" max="2" width="30.125" customWidth="1"/>
    <col min="3" max="3" width="6.125" style="1" customWidth="1"/>
    <col min="4" max="4" width="8.125" style="1" customWidth="1"/>
    <col min="5" max="6" width="6.125" style="1" customWidth="1"/>
    <col min="7" max="7" width="8.625" customWidth="1"/>
    <col min="8" max="8" width="9.75" customWidth="1"/>
    <col min="9" max="11" width="6.375" customWidth="1"/>
    <col min="12" max="12" width="12.375" customWidth="1"/>
    <col min="13" max="13" width="10.875" customWidth="1"/>
  </cols>
  <sheetData>
    <row r="2" spans="1:16" ht="14.25" x14ac:dyDescent="0.15">
      <c r="A2" s="25" t="s">
        <v>0</v>
      </c>
      <c r="B2" s="25"/>
      <c r="C2" s="25" t="s">
        <v>1</v>
      </c>
      <c r="D2" s="25"/>
      <c r="E2" s="25"/>
      <c r="F2" s="20" t="s">
        <v>2</v>
      </c>
      <c r="G2" s="21">
        <v>89384367</v>
      </c>
      <c r="H2" s="21"/>
      <c r="I2" s="21" t="s">
        <v>28</v>
      </c>
      <c r="J2" s="21"/>
      <c r="K2" s="12"/>
      <c r="L2" s="12" t="s">
        <v>29</v>
      </c>
      <c r="M2" s="21"/>
      <c r="N2" s="21"/>
    </row>
    <row r="3" spans="1:16" ht="14.25" x14ac:dyDescent="0.15">
      <c r="A3" s="2"/>
      <c r="B3" s="2"/>
      <c r="C3" s="4"/>
      <c r="D3" s="4"/>
      <c r="E3" s="4"/>
      <c r="F3" s="4"/>
      <c r="G3" s="4"/>
      <c r="H3" s="3"/>
      <c r="I3" s="4"/>
      <c r="J3" s="4"/>
      <c r="K3" s="13"/>
      <c r="L3" s="13"/>
      <c r="M3" s="4"/>
      <c r="N3" s="4"/>
    </row>
    <row r="4" spans="1:16" ht="25.5" customHeight="1" x14ac:dyDescent="0.15">
      <c r="A4" s="27" t="s">
        <v>3</v>
      </c>
      <c r="B4" s="29" t="s">
        <v>4</v>
      </c>
      <c r="C4" s="33" t="s">
        <v>5</v>
      </c>
      <c r="D4" s="33"/>
      <c r="E4" s="33"/>
      <c r="F4" s="33"/>
      <c r="G4" s="34"/>
      <c r="H4" s="31" t="s">
        <v>6</v>
      </c>
      <c r="I4" s="34" t="s">
        <v>7</v>
      </c>
      <c r="J4" s="34"/>
      <c r="K4" s="35"/>
      <c r="L4" s="36" t="s">
        <v>8</v>
      </c>
      <c r="M4" s="33"/>
      <c r="N4" s="34"/>
    </row>
    <row r="5" spans="1:16" ht="32.25" customHeight="1" x14ac:dyDescent="0.15">
      <c r="A5" s="28"/>
      <c r="B5" s="30"/>
      <c r="C5" s="6" t="s">
        <v>9</v>
      </c>
      <c r="D5" s="5" t="s">
        <v>10</v>
      </c>
      <c r="E5" s="5" t="s">
        <v>11</v>
      </c>
      <c r="F5" s="5" t="s">
        <v>12</v>
      </c>
      <c r="G5" s="7" t="s">
        <v>13</v>
      </c>
      <c r="H5" s="32"/>
      <c r="I5" s="14" t="s">
        <v>14</v>
      </c>
      <c r="J5" s="15" t="s">
        <v>15</v>
      </c>
      <c r="K5" s="15" t="s">
        <v>13</v>
      </c>
      <c r="L5" s="15" t="s">
        <v>16</v>
      </c>
      <c r="M5" s="15" t="s">
        <v>17</v>
      </c>
      <c r="N5" s="15" t="s">
        <v>13</v>
      </c>
    </row>
    <row r="6" spans="1:16" ht="20.25" customHeight="1" x14ac:dyDescent="0.15">
      <c r="A6" s="8">
        <v>1</v>
      </c>
      <c r="B6" s="9" t="s">
        <v>18</v>
      </c>
      <c r="C6" s="7">
        <v>5</v>
      </c>
      <c r="D6" s="7">
        <v>2</v>
      </c>
      <c r="E6" s="7">
        <v>142</v>
      </c>
      <c r="F6" s="7">
        <v>0</v>
      </c>
      <c r="G6" s="10">
        <f>D6+E6+F6</f>
        <v>144</v>
      </c>
      <c r="H6" s="11">
        <v>1</v>
      </c>
      <c r="I6" s="16">
        <v>138</v>
      </c>
      <c r="J6" s="16">
        <v>0</v>
      </c>
      <c r="K6" s="17">
        <f>I6+J6</f>
        <v>138</v>
      </c>
      <c r="L6" s="18">
        <v>138</v>
      </c>
      <c r="M6" s="18">
        <v>0</v>
      </c>
      <c r="N6" s="19">
        <f>L6+M6</f>
        <v>138</v>
      </c>
    </row>
    <row r="7" spans="1:16" ht="20.25" customHeight="1" x14ac:dyDescent="0.15">
      <c r="A7" s="8">
        <v>2</v>
      </c>
      <c r="B7" s="9" t="s">
        <v>19</v>
      </c>
      <c r="C7" s="7">
        <v>3</v>
      </c>
      <c r="D7" s="7">
        <v>2</v>
      </c>
      <c r="E7" s="7">
        <v>101</v>
      </c>
      <c r="F7" s="7">
        <v>2</v>
      </c>
      <c r="G7" s="10">
        <f t="shared" ref="G7:G14" si="0">D7+E7+F7</f>
        <v>105</v>
      </c>
      <c r="H7" s="11"/>
      <c r="I7" s="16">
        <v>96</v>
      </c>
      <c r="J7" s="16">
        <v>1</v>
      </c>
      <c r="K7" s="17">
        <f t="shared" ref="K7:K12" si="1">I7+J7</f>
        <v>97</v>
      </c>
      <c r="L7" s="18">
        <v>95</v>
      </c>
      <c r="M7" s="18">
        <v>0</v>
      </c>
      <c r="N7" s="19">
        <f t="shared" ref="N7:N12" si="2">L7+M7</f>
        <v>95</v>
      </c>
      <c r="O7" s="23"/>
      <c r="P7" s="24"/>
    </row>
    <row r="8" spans="1:16" ht="20.25" customHeight="1" x14ac:dyDescent="0.15">
      <c r="A8" s="8">
        <v>59</v>
      </c>
      <c r="B8" s="9" t="s">
        <v>20</v>
      </c>
      <c r="C8" s="7">
        <v>2</v>
      </c>
      <c r="D8" s="7">
        <v>1</v>
      </c>
      <c r="E8" s="7">
        <v>61</v>
      </c>
      <c r="F8" s="7">
        <v>1</v>
      </c>
      <c r="G8" s="10">
        <f t="shared" si="0"/>
        <v>63</v>
      </c>
      <c r="H8" s="11"/>
      <c r="I8" s="16">
        <v>60</v>
      </c>
      <c r="J8" s="16">
        <v>1</v>
      </c>
      <c r="K8" s="17">
        <f t="shared" si="1"/>
        <v>61</v>
      </c>
      <c r="L8" s="18">
        <v>60</v>
      </c>
      <c r="M8" s="18">
        <v>0</v>
      </c>
      <c r="N8" s="19">
        <f t="shared" si="2"/>
        <v>60</v>
      </c>
      <c r="P8" s="24"/>
    </row>
    <row r="9" spans="1:16" ht="20.25" customHeight="1" x14ac:dyDescent="0.15">
      <c r="A9" s="8">
        <v>4</v>
      </c>
      <c r="B9" s="9" t="s">
        <v>21</v>
      </c>
      <c r="C9" s="7">
        <v>1</v>
      </c>
      <c r="D9" s="7">
        <v>0</v>
      </c>
      <c r="E9" s="7">
        <v>29</v>
      </c>
      <c r="F9" s="7">
        <v>1</v>
      </c>
      <c r="G9" s="10">
        <f t="shared" si="0"/>
        <v>30</v>
      </c>
      <c r="H9" s="11"/>
      <c r="I9" s="16">
        <v>30</v>
      </c>
      <c r="J9" s="16">
        <v>0</v>
      </c>
      <c r="K9" s="17">
        <f t="shared" si="1"/>
        <v>30</v>
      </c>
      <c r="L9" s="18">
        <v>30</v>
      </c>
      <c r="M9" s="18">
        <v>0</v>
      </c>
      <c r="N9" s="19">
        <f t="shared" si="2"/>
        <v>30</v>
      </c>
      <c r="O9" s="23"/>
      <c r="P9" s="24"/>
    </row>
    <row r="10" spans="1:16" ht="20.25" customHeight="1" x14ac:dyDescent="0.15">
      <c r="A10" s="8">
        <v>121</v>
      </c>
      <c r="B10" s="9" t="s">
        <v>22</v>
      </c>
      <c r="C10" s="7">
        <v>4</v>
      </c>
      <c r="D10" s="7">
        <v>2</v>
      </c>
      <c r="E10" s="7">
        <v>127</v>
      </c>
      <c r="F10" s="7">
        <v>0</v>
      </c>
      <c r="G10" s="10">
        <f t="shared" si="0"/>
        <v>129</v>
      </c>
      <c r="H10" s="11"/>
      <c r="I10" s="16">
        <v>121</v>
      </c>
      <c r="J10" s="16">
        <v>1</v>
      </c>
      <c r="K10" s="17">
        <f t="shared" si="1"/>
        <v>122</v>
      </c>
      <c r="L10" s="18">
        <v>121</v>
      </c>
      <c r="M10" s="18">
        <v>0</v>
      </c>
      <c r="N10" s="19">
        <f t="shared" si="2"/>
        <v>121</v>
      </c>
      <c r="O10" s="23"/>
      <c r="P10" s="24"/>
    </row>
    <row r="11" spans="1:16" ht="20.25" customHeight="1" x14ac:dyDescent="0.15">
      <c r="A11" s="8">
        <v>6</v>
      </c>
      <c r="B11" s="9" t="s">
        <v>23</v>
      </c>
      <c r="C11" s="7">
        <v>1</v>
      </c>
      <c r="D11" s="7">
        <v>1</v>
      </c>
      <c r="E11" s="7">
        <v>31</v>
      </c>
      <c r="F11" s="7">
        <v>0</v>
      </c>
      <c r="G11" s="10">
        <f t="shared" si="0"/>
        <v>32</v>
      </c>
      <c r="H11" s="11"/>
      <c r="I11" s="16">
        <v>29</v>
      </c>
      <c r="J11" s="16">
        <v>0</v>
      </c>
      <c r="K11" s="17">
        <f t="shared" si="1"/>
        <v>29</v>
      </c>
      <c r="L11" s="18">
        <v>29</v>
      </c>
      <c r="M11" s="18">
        <v>0</v>
      </c>
      <c r="N11" s="19">
        <f t="shared" si="2"/>
        <v>29</v>
      </c>
      <c r="O11" s="22"/>
      <c r="P11" s="24"/>
    </row>
    <row r="12" spans="1:16" ht="20.25" customHeight="1" x14ac:dyDescent="0.15">
      <c r="A12" s="8">
        <v>7</v>
      </c>
      <c r="B12" s="9" t="s">
        <v>24</v>
      </c>
      <c r="C12" s="7">
        <v>2</v>
      </c>
      <c r="D12" s="7">
        <v>0</v>
      </c>
      <c r="E12" s="7">
        <v>36</v>
      </c>
      <c r="F12" s="7">
        <v>0</v>
      </c>
      <c r="G12" s="10">
        <f t="shared" si="0"/>
        <v>36</v>
      </c>
      <c r="H12" s="11"/>
      <c r="I12" s="16">
        <v>33</v>
      </c>
      <c r="J12" s="16">
        <v>0</v>
      </c>
      <c r="K12" s="17">
        <f t="shared" si="1"/>
        <v>33</v>
      </c>
      <c r="L12" s="18">
        <v>32</v>
      </c>
      <c r="M12" s="18">
        <v>0</v>
      </c>
      <c r="N12" s="19">
        <f t="shared" si="2"/>
        <v>32</v>
      </c>
      <c r="O12" s="22"/>
      <c r="P12" s="24"/>
    </row>
    <row r="13" spans="1:16" ht="20.25" customHeight="1" x14ac:dyDescent="0.15">
      <c r="A13" s="8">
        <v>8</v>
      </c>
      <c r="B13" s="9" t="s">
        <v>27</v>
      </c>
      <c r="C13" s="7">
        <v>1</v>
      </c>
      <c r="D13" s="7">
        <v>0</v>
      </c>
      <c r="E13" s="7">
        <v>1</v>
      </c>
      <c r="F13" s="7">
        <v>0</v>
      </c>
      <c r="G13" s="10">
        <f t="shared" si="0"/>
        <v>1</v>
      </c>
      <c r="H13" s="11"/>
      <c r="I13" s="16">
        <v>1</v>
      </c>
      <c r="J13" s="16">
        <v>0</v>
      </c>
      <c r="K13" s="17">
        <v>1</v>
      </c>
      <c r="L13" s="18">
        <v>1</v>
      </c>
      <c r="M13" s="18">
        <v>0</v>
      </c>
      <c r="N13" s="19">
        <v>1</v>
      </c>
      <c r="O13" s="23"/>
      <c r="P13" s="24"/>
    </row>
    <row r="14" spans="1:16" ht="20.25" customHeight="1" x14ac:dyDescent="0.15">
      <c r="A14" s="36" t="s">
        <v>25</v>
      </c>
      <c r="B14" s="34"/>
      <c r="C14" s="7">
        <f>SUM(C6:C13)</f>
        <v>19</v>
      </c>
      <c r="D14" s="7">
        <f>SUM(D6:D13)</f>
        <v>8</v>
      </c>
      <c r="E14" s="7">
        <f>SUM(E6:E13)</f>
        <v>528</v>
      </c>
      <c r="F14" s="7">
        <f>SUM(F6:F13)</f>
        <v>4</v>
      </c>
      <c r="G14" s="10">
        <f t="shared" si="0"/>
        <v>540</v>
      </c>
      <c r="H14" s="11"/>
      <c r="I14" s="16">
        <f>SUM(I6:I13)</f>
        <v>508</v>
      </c>
      <c r="J14" s="16">
        <f>SUM(J6:J13)</f>
        <v>3</v>
      </c>
      <c r="K14" s="17">
        <f>SUM(K6:K13)</f>
        <v>511</v>
      </c>
      <c r="L14" s="18">
        <f>SUM(L6:L13)</f>
        <v>506</v>
      </c>
      <c r="M14" s="18"/>
      <c r="N14" s="19">
        <f>N6+N7+N8+N9+N10+N11+N12+N13</f>
        <v>506</v>
      </c>
    </row>
    <row r="15" spans="1:16" ht="14.25" x14ac:dyDescent="0.15">
      <c r="A15" s="35"/>
      <c r="B15" s="35"/>
      <c r="C15" s="35"/>
      <c r="D15" s="35"/>
      <c r="E15" s="35"/>
      <c r="F15" s="35"/>
      <c r="G15" s="35"/>
      <c r="H15" s="37"/>
      <c r="I15" s="38"/>
      <c r="J15" s="38"/>
      <c r="K15" s="39"/>
      <c r="L15" s="39"/>
      <c r="M15" s="39"/>
      <c r="N15" s="39"/>
    </row>
    <row r="16" spans="1:16" ht="27" customHeight="1" x14ac:dyDescent="0.15">
      <c r="A16" s="26" t="s">
        <v>26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</sheetData>
  <mergeCells count="12">
    <mergeCell ref="A2:B2"/>
    <mergeCell ref="C2:E2"/>
    <mergeCell ref="A16:N16"/>
    <mergeCell ref="A4:A5"/>
    <mergeCell ref="B4:B5"/>
    <mergeCell ref="H4:H5"/>
    <mergeCell ref="C4:G4"/>
    <mergeCell ref="I4:K4"/>
    <mergeCell ref="L4:N4"/>
    <mergeCell ref="A14:B14"/>
    <mergeCell ref="A15:H15"/>
    <mergeCell ref="I15:N15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&amp;C&amp;"-,加粗"&amp;20沈阳化工大学毕业生人数统计分析表&amp;R打印日期：&amp;D</oddHeader>
    <oddFooter>&amp;R附件1.1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附件1.1-人数统计分析表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2006-09-13T11:21:00Z</dcterms:created>
  <dcterms:modified xsi:type="dcterms:W3CDTF">2022-06-12T02:10:24Z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6A76A152753C4267990CE3A53E58FE98</vt:lpwstr>
  </property>
  <property fmtid="{D5CDD505-2E9C-101B-9397-08002B2CF9AE}" pid="3" name="KSOProductBuildVer">
    <vt:lpwstr>2052-11.1.0.11365</vt:lpwstr>
  </property>
</Properties>
</file>